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sheet1!$A$1:$Y$11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<sst xmlns="http://schemas.openxmlformats.org/spreadsheetml/2006/main" count="152" uniqueCount="69">
  <si>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</si>
  <si>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</si>
  <si>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</si>
  <si>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</si>
  <si>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</si>
  <si>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</si>
  <si>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</si>
  <si>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</si>
  <si>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</si>
  <si>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</si>
  <si>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</si>
  <si>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</si>
  <si>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</si>
  <si>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</si>
  <si>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</si>
  <si>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</si>
  <si>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</si>
  <si>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</si>
  <si>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</si>
  <si>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</si>
  <si>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</si>
  <si>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</si>
  <si>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</si>
  <si>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</si>
  <si>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</si>
  <si>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</si>
  <si>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</si>
  <si>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</si>
  <si>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</si>
  <si>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</si>
  <si>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</si>
  <si>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</si>
  <si>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</si>
  <si>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</si>
  <si>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</si>
  <si>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024</t>
  </si>
  <si>
    <r>
      <rPr>
        <b/>
        <sz val="12"/>
        <rFont val="宋体"/>
        <charset val="134"/>
      </rPr>
      <t>国际教育学院</t>
    </r>
  </si>
  <si>
    <t>025400</t>
  </si>
  <si>
    <r>
      <rPr>
        <b/>
        <sz val="12"/>
        <rFont val="宋体"/>
        <charset val="134"/>
      </rPr>
      <t>国际商务</t>
    </r>
  </si>
  <si>
    <t>04</t>
  </si>
  <si>
    <r>
      <rPr>
        <b/>
        <sz val="12"/>
        <rFont val="宋体"/>
        <charset val="134"/>
      </rPr>
      <t>全日制</t>
    </r>
  </si>
  <si>
    <t>一志愿</t>
  </si>
  <si>
    <t>104145025400031</t>
  </si>
  <si>
    <t>郑斌</t>
  </si>
  <si>
    <t>男</t>
  </si>
  <si>
    <t>合格</t>
  </si>
  <si>
    <t>否</t>
  </si>
  <si>
    <t>拟录取</t>
  </si>
  <si>
    <t>104145025400002</t>
  </si>
  <si>
    <t>邓志超</t>
  </si>
  <si>
    <t>104145025400050</t>
  </si>
  <si>
    <t>洪伟媛</t>
  </si>
  <si>
    <t>女</t>
  </si>
  <si>
    <t>104145025400022</t>
  </si>
  <si>
    <t>温欣欣</t>
  </si>
  <si>
    <t>104145025400025</t>
  </si>
  <si>
    <t>潘嘉杰</t>
  </si>
  <si>
    <t>104145025400049</t>
  </si>
  <si>
    <t>李瑞琪</t>
  </si>
  <si>
    <t>0502Z2</t>
  </si>
  <si>
    <r>
      <rPr>
        <b/>
        <sz val="12"/>
        <rFont val="宋体"/>
        <charset val="134"/>
      </rPr>
      <t>商务英语研究</t>
    </r>
  </si>
  <si>
    <t>03</t>
  </si>
  <si>
    <t>104145050292003</t>
  </si>
  <si>
    <t>宋璟诺</t>
  </si>
  <si>
    <t>02</t>
  </si>
  <si>
    <t>104145050292001</t>
  </si>
  <si>
    <t>徐文健</t>
  </si>
  <si>
    <t>104145050292006</t>
  </si>
  <si>
    <t>史博如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</si>
</sst>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42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/>
    <xf numFmtId="0" fontId="39" fillId="0" borderId="0"/>
    <xf numFmtId="0" fontId="19" fillId="0" borderId="0"/>
    <xf numFmtId="0" fontId="39" fillId="0" borderId="0"/>
    <xf numFmtId="0" fontId="39" fillId="0" borderId="0"/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>
      <alignment vertical="center"/>
    </xf>
    <xf numFmtId="0" fontId="41" fillId="0" borderId="0"/>
    <xf numFmtId="0" fontId="40" fillId="0" borderId="0">
      <alignment vertical="center"/>
    </xf>
    <xf numFmtId="0" fontId="19" fillId="0" borderId="0">
      <alignment vertical="center"/>
    </xf>
    <xf numFmtId="0" fontId="39" fillId="0" borderId="0"/>
    <xf numFmtId="0" fontId="41" fillId="0" borderId="0"/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59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</xf>
    <xf numFmtId="49" fontId="17" fillId="0" borderId="1" xfId="0" applyNumberFormat="1" applyFont="1" applyFill="1" applyBorder="1" applyAlignment="1" applyProtection="1">
      <alignment horizontal="center" vertical="center" wrapText="1" shrinkToFit="1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4" xfId="0" applyNumberFormat="1" applyFont="1" applyFill="1" applyBorder="1" applyAlignment="1" applyProtection="1">
      <alignment horizontal="center" vertical="center" wrapText="1" shrinkToFit="1"/>
    </xf>
    <xf numFmtId="49" fontId="10" fillId="0" borderId="4" xfId="0" applyNumberFormat="1" applyFont="1" applyFill="1" applyBorder="1" applyAlignment="1" applyProtection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8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11" totalsRowShown="0"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>
      <calculatedColumnFormula>SUM(N2:P2)</calculatedColumnFormula>
    </tableColumn>
    <tableColumn id="17" name="总成绩" dataDxfId="17">
      <calculatedColumnFormula>SUM(L2+Q2)</calculatedColumnFormula>
    </tableColumn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11"/>
  <sheetViews>
    <sheetView tabSelected="1" zoomScale="78" zoomScaleNormal="78" workbookViewId="0">
      <pane ySplit="1" topLeftCell="A2" activePane="bottomLeft" state="frozen"/>
      <selection/>
      <selection pane="bottomLeft" activeCell="T18" sqref="T18"/>
    </sheetView>
  </sheetViews>
  <sheetFormatPr defaultColWidth="9.14285714285714" defaultRowHeight="24.95" customHeight="1"/>
  <cols>
    <col min="1" max="1" width="6.28571428571429" style="3" customWidth="1"/>
    <col min="2" max="2" width="17.2857142857143" style="3" customWidth="1"/>
    <col min="3" max="3" width="10.7142857142857" style="3" customWidth="1"/>
    <col min="4" max="4" width="17.8571428571429" style="4" customWidth="1"/>
    <col min="5" max="5" width="6" style="5" customWidth="1"/>
    <col min="6" max="6" width="11" style="3" customWidth="1"/>
    <col min="7" max="7" width="11" style="5" customWidth="1"/>
    <col min="8" max="8" width="12.1428571428571" style="6" customWidth="1"/>
    <col min="9" max="9" width="23.2857142857143" style="3" customWidth="1"/>
    <col min="10" max="10" width="9.42857142857143" style="7" customWidth="1"/>
    <col min="11" max="11" width="11" style="3" customWidth="1"/>
    <col min="12" max="12" width="7.42857142857143" style="8" customWidth="1"/>
    <col min="13" max="13" width="7.57142857142857" style="3" customWidth="1"/>
    <col min="14" max="14" width="8.14285714285714" style="3" customWidth="1"/>
    <col min="15" max="15" width="8.85714285714286" style="3" customWidth="1"/>
    <col min="16" max="16" width="8.14285714285714" style="8" customWidth="1"/>
    <col min="17" max="17" width="10.2857142857143" style="9" customWidth="1"/>
    <col min="18" max="18" width="9.57142857142857" style="3" customWidth="1"/>
    <col min="19" max="19" width="7" style="3" customWidth="1"/>
    <col min="20" max="20" width="12" style="3" customWidth="1"/>
    <col min="21" max="22" width="6" style="3" customWidth="1"/>
    <col min="23" max="23" width="6" style="6" customWidth="1"/>
    <col min="24" max="24" width="14.4285714285714" style="10" customWidth="1"/>
    <col min="25" max="25" width="31.7142857142857" style="11" customWidth="1"/>
    <col min="26" max="166" width="9.14285714285714" style="3"/>
    <col min="167" max="16384" width="9.14285714285714" style="12"/>
  </cols>
  <sheetData>
    <row r="1" s="1" customFormat="1" ht="45" customHeight="1" spans="1: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29" t="s">
        <v>9</v>
      </c>
      <c r="K1" s="30" t="s">
        <v>10</v>
      </c>
      <c r="L1" s="30" t="s">
        <v>11</v>
      </c>
      <c r="M1" s="31" t="s">
        <v>12</v>
      </c>
      <c r="N1" s="31" t="s">
        <v>13</v>
      </c>
      <c r="O1" s="13" t="s">
        <v>14</v>
      </c>
      <c r="P1" s="13" t="s">
        <v>15</v>
      </c>
      <c r="Q1" s="44" t="s">
        <v>16</v>
      </c>
      <c r="R1" s="31" t="s">
        <v>17</v>
      </c>
      <c r="S1" s="30" t="s">
        <v>18</v>
      </c>
      <c r="T1" s="13" t="s">
        <v>19</v>
      </c>
      <c r="U1" s="30" t="s">
        <v>20</v>
      </c>
      <c r="V1" s="30" t="s">
        <v>21</v>
      </c>
      <c r="W1" s="13" t="s">
        <v>22</v>
      </c>
      <c r="X1" s="13" t="s">
        <v>23</v>
      </c>
      <c r="Y1" s="29" t="s">
        <v>24</v>
      </c>
    </row>
    <row r="2" s="2" customFormat="1" ht="84.75" customHeight="1" spans="1:25">
      <c r="A2" s="14"/>
      <c r="B2" s="15"/>
      <c r="C2" s="16"/>
      <c r="D2" s="15"/>
      <c r="E2" s="16"/>
      <c r="F2" s="15" t="s">
        <v>25</v>
      </c>
      <c r="G2" s="17" t="s">
        <v>26</v>
      </c>
      <c r="H2" s="18" t="s">
        <v>27</v>
      </c>
      <c r="I2" s="16"/>
      <c r="J2" s="32"/>
      <c r="K2" s="33"/>
      <c r="L2" s="34"/>
      <c r="M2" s="35" t="s">
        <v>28</v>
      </c>
      <c r="N2" s="35" t="s">
        <v>29</v>
      </c>
      <c r="O2" s="35" t="s">
        <v>30</v>
      </c>
      <c r="P2" s="35" t="s">
        <v>31</v>
      </c>
      <c r="Q2" s="45"/>
      <c r="R2" s="35"/>
      <c r="S2" s="46"/>
      <c r="T2" s="35" t="s">
        <v>32</v>
      </c>
      <c r="U2" s="47"/>
      <c r="V2" s="47"/>
      <c r="W2" s="47" t="s">
        <v>33</v>
      </c>
      <c r="X2" s="48" t="s">
        <v>34</v>
      </c>
      <c r="Y2" s="56"/>
    </row>
    <row r="3" customHeight="1" spans="1:25">
      <c r="A3" s="19" t="s">
        <v>35</v>
      </c>
      <c r="B3" s="20" t="s">
        <v>36</v>
      </c>
      <c r="C3" s="21" t="s">
        <v>37</v>
      </c>
      <c r="D3" s="20" t="s">
        <v>38</v>
      </c>
      <c r="E3" s="21" t="s">
        <v>39</v>
      </c>
      <c r="F3" s="20" t="s">
        <v>40</v>
      </c>
      <c r="G3" s="22" t="s">
        <v>41</v>
      </c>
      <c r="H3" s="23"/>
      <c r="I3" s="21" t="s">
        <v>42</v>
      </c>
      <c r="J3" s="36" t="s">
        <v>43</v>
      </c>
      <c r="K3" s="37" t="s">
        <v>44</v>
      </c>
      <c r="L3" s="38">
        <v>350</v>
      </c>
      <c r="M3" s="39"/>
      <c r="N3" s="39">
        <v>27</v>
      </c>
      <c r="O3" s="39">
        <v>82</v>
      </c>
      <c r="P3" s="39">
        <v>92.8</v>
      </c>
      <c r="Q3" s="49">
        <f>SUM(N3:P3)</f>
        <v>201.8</v>
      </c>
      <c r="R3" s="39">
        <f>L3+Q3</f>
        <v>551.8</v>
      </c>
      <c r="S3" s="50">
        <v>1</v>
      </c>
      <c r="T3" s="39" t="s">
        <v>45</v>
      </c>
      <c r="U3" s="51"/>
      <c r="V3" s="51"/>
      <c r="W3" s="52" t="s">
        <v>46</v>
      </c>
      <c r="X3" s="53" t="s">
        <v>47</v>
      </c>
      <c r="Y3" s="57"/>
    </row>
    <row r="4" customHeight="1" spans="1:25">
      <c r="A4" s="19" t="s">
        <v>35</v>
      </c>
      <c r="B4" s="20" t="s">
        <v>36</v>
      </c>
      <c r="C4" s="21" t="s">
        <v>37</v>
      </c>
      <c r="D4" s="20" t="s">
        <v>38</v>
      </c>
      <c r="E4" s="21" t="s">
        <v>39</v>
      </c>
      <c r="F4" s="20" t="s">
        <v>40</v>
      </c>
      <c r="G4" s="22" t="s">
        <v>41</v>
      </c>
      <c r="H4" s="23"/>
      <c r="I4" s="21" t="s">
        <v>48</v>
      </c>
      <c r="J4" s="36" t="s">
        <v>49</v>
      </c>
      <c r="K4" s="37" t="s">
        <v>44</v>
      </c>
      <c r="L4" s="38">
        <v>340</v>
      </c>
      <c r="M4" s="39"/>
      <c r="N4" s="39">
        <v>29</v>
      </c>
      <c r="O4" s="39">
        <v>67</v>
      </c>
      <c r="P4" s="39">
        <v>88.8</v>
      </c>
      <c r="Q4" s="49">
        <f>SUM(N4:P4)</f>
        <v>184.8</v>
      </c>
      <c r="R4" s="39">
        <f>L4+Q4</f>
        <v>524.8</v>
      </c>
      <c r="S4" s="50">
        <v>2</v>
      </c>
      <c r="T4" s="39" t="s">
        <v>45</v>
      </c>
      <c r="U4" s="51"/>
      <c r="V4" s="51"/>
      <c r="W4" s="52" t="s">
        <v>46</v>
      </c>
      <c r="X4" s="53" t="s">
        <v>47</v>
      </c>
      <c r="Y4" s="57"/>
    </row>
    <row r="5" customHeight="1" spans="1:25">
      <c r="A5" s="19" t="s">
        <v>35</v>
      </c>
      <c r="B5" s="20" t="s">
        <v>36</v>
      </c>
      <c r="C5" s="21" t="s">
        <v>37</v>
      </c>
      <c r="D5" s="20" t="s">
        <v>38</v>
      </c>
      <c r="E5" s="21" t="s">
        <v>39</v>
      </c>
      <c r="F5" s="20" t="s">
        <v>40</v>
      </c>
      <c r="G5" s="22" t="s">
        <v>41</v>
      </c>
      <c r="H5" s="23"/>
      <c r="I5" s="21" t="s">
        <v>50</v>
      </c>
      <c r="J5" s="36" t="s">
        <v>51</v>
      </c>
      <c r="K5" s="37" t="s">
        <v>52</v>
      </c>
      <c r="L5" s="38">
        <v>343</v>
      </c>
      <c r="M5" s="39"/>
      <c r="N5" s="39">
        <v>23</v>
      </c>
      <c r="O5" s="39">
        <v>71</v>
      </c>
      <c r="P5" s="39">
        <v>86.8</v>
      </c>
      <c r="Q5" s="49">
        <f>SUM(N5:P5)</f>
        <v>180.8</v>
      </c>
      <c r="R5" s="39">
        <f>L5+Q5</f>
        <v>523.8</v>
      </c>
      <c r="S5" s="50">
        <v>3</v>
      </c>
      <c r="T5" s="39" t="s">
        <v>45</v>
      </c>
      <c r="U5" s="51"/>
      <c r="V5" s="51"/>
      <c r="W5" s="52" t="s">
        <v>46</v>
      </c>
      <c r="X5" s="53" t="s">
        <v>47</v>
      </c>
      <c r="Y5" s="57"/>
    </row>
    <row r="6" customHeight="1" spans="1:25">
      <c r="A6" s="19" t="s">
        <v>35</v>
      </c>
      <c r="B6" s="20" t="s">
        <v>36</v>
      </c>
      <c r="C6" s="21" t="s">
        <v>37</v>
      </c>
      <c r="D6" s="20" t="s">
        <v>38</v>
      </c>
      <c r="E6" s="21" t="s">
        <v>39</v>
      </c>
      <c r="F6" s="20" t="s">
        <v>40</v>
      </c>
      <c r="G6" s="22" t="s">
        <v>41</v>
      </c>
      <c r="H6" s="23"/>
      <c r="I6" s="21" t="s">
        <v>53</v>
      </c>
      <c r="J6" s="36" t="s">
        <v>54</v>
      </c>
      <c r="K6" s="37" t="s">
        <v>52</v>
      </c>
      <c r="L6" s="38">
        <v>328</v>
      </c>
      <c r="M6" s="39"/>
      <c r="N6" s="39">
        <v>26</v>
      </c>
      <c r="O6" s="39">
        <v>78</v>
      </c>
      <c r="P6" s="39">
        <v>89</v>
      </c>
      <c r="Q6" s="49">
        <f>SUM(N6:P6)</f>
        <v>193</v>
      </c>
      <c r="R6" s="39">
        <f>L6+Q6</f>
        <v>521</v>
      </c>
      <c r="S6" s="50">
        <v>4</v>
      </c>
      <c r="T6" s="39" t="s">
        <v>45</v>
      </c>
      <c r="U6" s="51"/>
      <c r="V6" s="51"/>
      <c r="W6" s="52" t="s">
        <v>46</v>
      </c>
      <c r="X6" s="53" t="s">
        <v>47</v>
      </c>
      <c r="Y6" s="57"/>
    </row>
    <row r="7" customHeight="1" spans="1:25">
      <c r="A7" s="19" t="s">
        <v>35</v>
      </c>
      <c r="B7" s="20" t="s">
        <v>36</v>
      </c>
      <c r="C7" s="21" t="s">
        <v>37</v>
      </c>
      <c r="D7" s="20" t="s">
        <v>38</v>
      </c>
      <c r="E7" s="21" t="s">
        <v>39</v>
      </c>
      <c r="F7" s="20" t="s">
        <v>40</v>
      </c>
      <c r="G7" s="22" t="s">
        <v>41</v>
      </c>
      <c r="H7" s="23"/>
      <c r="I7" s="21" t="s">
        <v>55</v>
      </c>
      <c r="J7" s="36" t="s">
        <v>56</v>
      </c>
      <c r="K7" s="37" t="s">
        <v>44</v>
      </c>
      <c r="L7" s="38">
        <v>339</v>
      </c>
      <c r="M7" s="39"/>
      <c r="N7" s="39">
        <v>24</v>
      </c>
      <c r="O7" s="39">
        <v>67</v>
      </c>
      <c r="P7" s="39">
        <v>87.2</v>
      </c>
      <c r="Q7" s="49">
        <f>SUM(N7:P7)</f>
        <v>178.2</v>
      </c>
      <c r="R7" s="39">
        <f>L7+Q7</f>
        <v>517.2</v>
      </c>
      <c r="S7" s="50">
        <v>5</v>
      </c>
      <c r="T7" s="39" t="s">
        <v>45</v>
      </c>
      <c r="U7" s="51"/>
      <c r="V7" s="51"/>
      <c r="W7" s="52" t="s">
        <v>46</v>
      </c>
      <c r="X7" s="53" t="s">
        <v>47</v>
      </c>
      <c r="Y7" s="57"/>
    </row>
    <row r="8" customHeight="1" spans="1:25">
      <c r="A8" s="19" t="s">
        <v>35</v>
      </c>
      <c r="B8" s="20" t="s">
        <v>36</v>
      </c>
      <c r="C8" s="21" t="s">
        <v>37</v>
      </c>
      <c r="D8" s="20" t="s">
        <v>38</v>
      </c>
      <c r="E8" s="21" t="s">
        <v>39</v>
      </c>
      <c r="F8" s="20" t="s">
        <v>40</v>
      </c>
      <c r="G8" s="22" t="s">
        <v>41</v>
      </c>
      <c r="H8" s="23"/>
      <c r="I8" s="21" t="s">
        <v>57</v>
      </c>
      <c r="J8" s="36" t="s">
        <v>58</v>
      </c>
      <c r="K8" s="37" t="s">
        <v>52</v>
      </c>
      <c r="L8" s="38">
        <v>328</v>
      </c>
      <c r="M8" s="39"/>
      <c r="N8" s="39">
        <v>22</v>
      </c>
      <c r="O8" s="39">
        <v>72</v>
      </c>
      <c r="P8" s="39">
        <v>83</v>
      </c>
      <c r="Q8" s="49">
        <f>SUM(N8:P8)</f>
        <v>177</v>
      </c>
      <c r="R8" s="39">
        <f>L8+Q8</f>
        <v>505</v>
      </c>
      <c r="S8" s="50">
        <v>6</v>
      </c>
      <c r="T8" s="39" t="s">
        <v>45</v>
      </c>
      <c r="U8" s="51"/>
      <c r="V8" s="51"/>
      <c r="W8" s="52" t="s">
        <v>46</v>
      </c>
      <c r="X8" s="53" t="s">
        <v>47</v>
      </c>
      <c r="Y8" s="57"/>
    </row>
    <row r="9" customHeight="1" spans="1:25">
      <c r="A9" s="19" t="s">
        <v>35</v>
      </c>
      <c r="B9" s="20" t="s">
        <v>36</v>
      </c>
      <c r="C9" s="21" t="s">
        <v>59</v>
      </c>
      <c r="D9" s="20" t="s">
        <v>60</v>
      </c>
      <c r="E9" s="21" t="s">
        <v>61</v>
      </c>
      <c r="F9" s="20" t="s">
        <v>40</v>
      </c>
      <c r="G9" s="22" t="s">
        <v>41</v>
      </c>
      <c r="H9" s="23"/>
      <c r="I9" s="21" t="s">
        <v>62</v>
      </c>
      <c r="J9" s="36" t="s">
        <v>63</v>
      </c>
      <c r="K9" s="37" t="s">
        <v>52</v>
      </c>
      <c r="L9" s="38">
        <v>393</v>
      </c>
      <c r="M9" s="39"/>
      <c r="N9" s="39">
        <v>28</v>
      </c>
      <c r="O9" s="39">
        <v>109</v>
      </c>
      <c r="P9" s="39">
        <v>93.6</v>
      </c>
      <c r="Q9" s="49">
        <f>SUM(N9:P9)</f>
        <v>230.6</v>
      </c>
      <c r="R9" s="39">
        <f>L9+Q9</f>
        <v>623.6</v>
      </c>
      <c r="S9" s="50">
        <v>1</v>
      </c>
      <c r="T9" s="39" t="s">
        <v>45</v>
      </c>
      <c r="U9" s="51"/>
      <c r="V9" s="51"/>
      <c r="W9" s="52" t="s">
        <v>46</v>
      </c>
      <c r="X9" s="53" t="s">
        <v>47</v>
      </c>
      <c r="Y9" s="57"/>
    </row>
    <row r="10" customHeight="1" spans="1:25">
      <c r="A10" s="19" t="s">
        <v>35</v>
      </c>
      <c r="B10" s="20" t="s">
        <v>36</v>
      </c>
      <c r="C10" s="21" t="s">
        <v>59</v>
      </c>
      <c r="D10" s="20" t="s">
        <v>60</v>
      </c>
      <c r="E10" s="21" t="s">
        <v>64</v>
      </c>
      <c r="F10" s="20" t="s">
        <v>40</v>
      </c>
      <c r="G10" s="22" t="s">
        <v>41</v>
      </c>
      <c r="H10" s="23"/>
      <c r="I10" s="21" t="s">
        <v>65</v>
      </c>
      <c r="J10" s="36" t="s">
        <v>66</v>
      </c>
      <c r="K10" s="37" t="s">
        <v>44</v>
      </c>
      <c r="L10" s="38">
        <v>377</v>
      </c>
      <c r="M10" s="39"/>
      <c r="N10" s="39">
        <v>26</v>
      </c>
      <c r="O10" s="39">
        <v>102</v>
      </c>
      <c r="P10" s="39">
        <v>87.8</v>
      </c>
      <c r="Q10" s="49">
        <f>SUM(N10:P10)</f>
        <v>215.8</v>
      </c>
      <c r="R10" s="39">
        <f>L10+Q10</f>
        <v>592.8</v>
      </c>
      <c r="S10" s="50">
        <v>2</v>
      </c>
      <c r="T10" s="39" t="s">
        <v>45</v>
      </c>
      <c r="U10" s="51"/>
      <c r="V10" s="51"/>
      <c r="W10" s="52" t="s">
        <v>46</v>
      </c>
      <c r="X10" s="53" t="s">
        <v>47</v>
      </c>
      <c r="Y10" s="57"/>
    </row>
    <row r="11" customHeight="1" spans="1:25">
      <c r="A11" s="24" t="s">
        <v>35</v>
      </c>
      <c r="B11" s="25" t="s">
        <v>36</v>
      </c>
      <c r="C11" s="26" t="s">
        <v>59</v>
      </c>
      <c r="D11" s="25" t="s">
        <v>60</v>
      </c>
      <c r="E11" s="26" t="s">
        <v>61</v>
      </c>
      <c r="F11" s="25" t="s">
        <v>40</v>
      </c>
      <c r="G11" s="27" t="s">
        <v>41</v>
      </c>
      <c r="H11" s="28"/>
      <c r="I11" s="26" t="s">
        <v>67</v>
      </c>
      <c r="J11" s="40" t="s">
        <v>68</v>
      </c>
      <c r="K11" s="41" t="s">
        <v>52</v>
      </c>
      <c r="L11" s="42">
        <v>359</v>
      </c>
      <c r="M11" s="43"/>
      <c r="N11" s="43">
        <v>26</v>
      </c>
      <c r="O11" s="43">
        <v>97</v>
      </c>
      <c r="P11" s="43">
        <v>85.6</v>
      </c>
      <c r="Q11" s="49">
        <f>SUM(N11:P11)</f>
        <v>208.6</v>
      </c>
      <c r="R11" s="39">
        <f>L11+Q11</f>
        <v>567.6</v>
      </c>
      <c r="S11" s="54">
        <v>3</v>
      </c>
      <c r="T11" s="39" t="s">
        <v>45</v>
      </c>
      <c r="U11" s="55"/>
      <c r="V11" s="55"/>
      <c r="W11" s="52" t="s">
        <v>46</v>
      </c>
      <c r="X11" s="53" t="s">
        <v>47</v>
      </c>
      <c r="Y11" s="58"/>
    </row>
  </sheetData>
  <sortState ref="A2:X369">
    <sortCondition ref="A2:A369"/>
    <sortCondition ref="C2:C369"/>
    <sortCondition ref="F2:F369" descending="1"/>
  </sortState>
  <conditionalFormatting sqref="X2:X11">
    <cfRule type="cellIs" dxfId="25" priority="652" stopIfTrue="1" operator="notEqual">
      <formula>"拟录取"</formula>
    </cfRule>
    <cfRule type="cellIs" priority="653" stopIfTrue="1" operator="notEqual">
      <formula>"拟录取"</formula>
    </cfRule>
  </conditionalFormatting>
  <conditionalFormatting sqref="X2:X1048576">
    <cfRule type="cellIs" dxfId="26" priority="597" operator="equal">
      <formula>"候补录取"</formula>
    </cfRule>
  </conditionalFormatting>
  <conditionalFormatting sqref="X12:X1048576 X2:Y11">
    <cfRule type="cellIs" dxfId="27" priority="655" operator="equal">
      <formula>"拟录取"</formula>
    </cfRule>
  </conditionalFormatting>
  <pageMargins left="0.75" right="0.75" top="1" bottom="1" header="0.5" footer="0.5"/>
  <pageSetup paperSize="1" scale="44" orientation="landscape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刘海英</cp:lastModifiedBy>
  <dcterms:created xsi:type="dcterms:W3CDTF">2019-03-05T15:06:00Z</dcterms:created>
  <cp:lastPrinted>2021-04-13T13:46:00Z</cp:lastPrinted>
  <dcterms:modified xsi:type="dcterms:W3CDTF">2025-03-28T08:34:13Z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2052-12.1.0.20305</vt:lpwstr>
  </property>
</Properties>
</file>